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Q44" i="5"/>
  <c r="R44" i="5" s="1"/>
  <c r="T49" i="5" l="1"/>
  <c r="T48" i="5"/>
  <c r="T47" i="5"/>
  <c r="T46" i="5"/>
  <c r="T45" i="5"/>
  <c r="S44" i="5"/>
  <c r="T44" i="5" s="1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<sst xmlns="http://schemas.openxmlformats.org/spreadsheetml/2006/main" count="313" uniqueCount="138">
  <si>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</si>
  <si>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</si>
  <si>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</si>
  <si>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</si>
  <si>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</si>
  <si>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</si>
  <si>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</si>
  <si>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</si>
  <si>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</si>
  <si>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</si>
  <si>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</si>
  <si>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</si>
  <si>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</si>
  <si>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</si>
  <si>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</si>
  <si>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</si>
  <si>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</si>
  <si>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</si>
  <si>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</si>
  <si>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</si>
  <si>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</si>
  <si>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</si>
  <si>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</si>
  <si>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</si>
  <si>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</si>
  <si>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</si>
  <si>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</si>
  <si>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</si>
  <si>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</si>
  <si>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</si>
  <si>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</si>
  <si>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</si>
  <si>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</si>
  <si>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</si>
  <si>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</si>
  <si>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</si>
  <si>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</si>
  <si>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</si>
  <si>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</si>
  <si>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</si>
  <si>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</si>
  <si>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</si>
  <si>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</si>
  <si>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</si>
  <si>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</si>
  <si>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</si>
  <si>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</si>
  <si>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</si>
  <si>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</si>
  <si>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</si>
  <si>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</si>
  <si>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</si>
  <si>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</si>
  <si>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</si>
  <si>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ณัฐธิดา</t>
  </si>
  <si>
    <t>ลำดับที่</t>
  </si>
  <si>
    <t>นาย</t>
  </si>
  <si>
    <t>นางสาว</t>
  </si>
  <si>
    <t>สุดารัตน์</t>
  </si>
  <si>
    <t>ครองเชื้อ</t>
  </si>
  <si>
    <t>ประดับศรี</t>
  </si>
  <si>
    <t>จำปารัตน์</t>
  </si>
  <si>
    <t>บุญจันทร์</t>
  </si>
  <si>
    <t>เกียรติภูมิ</t>
  </si>
  <si>
    <t>ประกาศิต</t>
  </si>
  <si>
    <t>กิตติขจร</t>
  </si>
  <si>
    <t>แก้วกุลา</t>
  </si>
  <si>
    <t>ปะนามะทัง</t>
  </si>
  <si>
    <t>วัชรชัย</t>
  </si>
  <si>
    <t>มิชารี</t>
  </si>
  <si>
    <t>เป้ทุ่ง</t>
  </si>
  <si>
    <t>สาธิต</t>
  </si>
  <si>
    <t>อ่อนทรวง</t>
  </si>
  <si>
    <t>สิทธิพร</t>
  </si>
  <si>
    <t>อัษฎายุธ</t>
  </si>
  <si>
    <t>ณัฐวดี</t>
  </si>
  <si>
    <t>เทนสุนา</t>
  </si>
  <si>
    <t>ธนพร</t>
  </si>
  <si>
    <t>เนียมพันธ์</t>
  </si>
  <si>
    <t>มนสิชา</t>
  </si>
  <si>
    <t>คำทอง</t>
  </si>
  <si>
    <t>รัชนีกร</t>
  </si>
  <si>
    <t>แพงจ่าย</t>
  </si>
  <si>
    <t>อาริยา</t>
  </si>
  <si>
    <t>การินทร์</t>
  </si>
  <si>
    <t>ธุระกิจ</t>
  </si>
  <si>
    <t>ธนัชชา</t>
  </si>
  <si>
    <t>แซ่ลี้</t>
  </si>
  <si>
    <t>บุหลัน</t>
  </si>
  <si>
    <t>งามตรง</t>
  </si>
  <si>
    <t>สุพิชญา</t>
  </si>
  <si>
    <t>แพงศรี</t>
  </si>
  <si>
    <t>เมธาวี</t>
  </si>
  <si>
    <t>ปลื้มหอม</t>
  </si>
  <si>
    <t>ข้าวขวัญ</t>
  </si>
  <si>
    <t>สีสันต์</t>
  </si>
  <si>
    <t>จิรารัตน์</t>
  </si>
  <si>
    <t>คณะนา</t>
  </si>
  <si>
    <t>เอื้อมพร</t>
  </si>
  <si>
    <t>เวชกุลสันติ</t>
  </si>
  <si>
    <t>เบญญาภา</t>
  </si>
  <si>
    <t>บุปผาพรหม</t>
  </si>
  <si>
    <t>อโรชา</t>
  </si>
  <si>
    <t>ชัยปัญญา</t>
  </si>
  <si>
    <t>รัศมี</t>
  </si>
  <si>
    <t>โอภาพ</t>
  </si>
  <si>
    <t>ลูกน้ำ</t>
  </si>
  <si>
    <t>ถุงทรัพย์</t>
  </si>
  <si>
    <t>พัฑรา</t>
  </si>
  <si>
    <t>มาสุข</t>
  </si>
  <si>
    <t>กัญญารัตน์</t>
  </si>
  <si>
    <t>ไตรยพันธ์</t>
  </si>
  <si>
    <t>สุชัชชา</t>
  </si>
  <si>
    <t>รุ่งฤดี</t>
  </si>
  <si>
    <t>ศรีผ่องใส</t>
  </si>
  <si>
    <t>ลักษิกา</t>
  </si>
  <si>
    <t>สีดา</t>
  </si>
  <si>
    <t>จารุพร</t>
  </si>
  <si>
    <t>หึมมา</t>
  </si>
  <si>
    <t>วิจิตรา</t>
  </si>
  <si>
    <t>สุวลักษณ์</t>
  </si>
  <si>
    <t>พิละยา</t>
  </si>
  <si>
    <t>นุศลศาลา</t>
  </si>
  <si>
    <t>ดวงยิหวา</t>
  </si>
  <si>
    <t>วรรณสา</t>
  </si>
  <si>
    <t>เต้าทอง</t>
  </si>
  <si>
    <t>พันธ์ดวง</t>
  </si>
  <si>
    <t>ขวัญเมขลา</t>
  </si>
  <si>
    <t>ชาลี</t>
  </si>
  <si>
    <t>ฟาริดา</t>
  </si>
  <si>
    <t>เครือแก้ว</t>
  </si>
  <si>
    <t>ระติกาล</t>
  </si>
  <si>
    <t>ทิพย์รักษา</t>
  </si>
  <si>
    <t>สุชาดา</t>
  </si>
  <si>
    <t>วงษ์จันทร์</t>
  </si>
  <si>
    <t>อภิชญา</t>
  </si>
  <si>
    <t>คำชาลี</t>
  </si>
  <si>
    <t>ชั้นมัธยมศึกษาปีที่ 4/5 ครูผู้ประเมิน  นางฉวีวรรณ  โพธิวัฒน์  และนางสาวพเยาว์  แก้วตา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</si>
</sst>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69" t="s">
        <v>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</row>
    <row r="2" spans="1:23" ht="24.75" thickBot="1" x14ac:dyDescent="0.6">
      <c r="A2" s="81" t="s">
        <v>137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3" ht="222.75" customHeight="1" x14ac:dyDescent="0.55000000000000004">
      <c r="A3" s="79" t="s">
        <v>55</v>
      </c>
      <c r="B3" s="76" t="s">
        <v>0</v>
      </c>
      <c r="C3" s="77"/>
      <c r="D3" s="78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56</v>
      </c>
      <c r="C5" s="4" t="s">
        <v>65</v>
      </c>
      <c r="D5" s="13" t="s">
        <v>66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56</v>
      </c>
      <c r="C6" s="7" t="s">
        <v>63</v>
      </c>
      <c r="D6" s="14" t="s">
        <v>67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56</v>
      </c>
      <c r="C7" s="7" t="s">
        <v>68</v>
      </c>
      <c r="D7" s="14" t="s">
        <v>69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4" si="4">SUM(E7:P7)</f>
        <v>0</v>
      </c>
      <c r="R7" s="43">
        <f t="shared" ref="R7:R44" si="5">(Q7/12)</f>
        <v>0</v>
      </c>
      <c r="S7" s="43">
        <f t="shared" ref="S7:S44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56</v>
      </c>
      <c r="C8" s="7" t="s">
        <v>64</v>
      </c>
      <c r="D8" s="14" t="s">
        <v>70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56</v>
      </c>
      <c r="C9" s="7" t="s">
        <v>71</v>
      </c>
      <c r="D9" s="14" t="s">
        <v>72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56</v>
      </c>
      <c r="C10" s="7" t="s">
        <v>73</v>
      </c>
      <c r="D10" s="14" t="s">
        <v>62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56</v>
      </c>
      <c r="C11" s="7" t="s">
        <v>74</v>
      </c>
      <c r="D11" s="14" t="s">
        <v>59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57</v>
      </c>
      <c r="C12" s="7" t="s">
        <v>75</v>
      </c>
      <c r="D12" s="14" t="s">
        <v>76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57</v>
      </c>
      <c r="C13" s="7" t="s">
        <v>77</v>
      </c>
      <c r="D13" s="14" t="s">
        <v>78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57</v>
      </c>
      <c r="C14" s="7" t="s">
        <v>79</v>
      </c>
      <c r="D14" s="14" t="s">
        <v>80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57</v>
      </c>
      <c r="C15" s="7" t="s">
        <v>81</v>
      </c>
      <c r="D15" s="14" t="s">
        <v>82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57</v>
      </c>
      <c r="C16" s="7" t="s">
        <v>83</v>
      </c>
      <c r="D16" s="14" t="s">
        <v>84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57</v>
      </c>
      <c r="C17" s="7" t="s">
        <v>54</v>
      </c>
      <c r="D17" s="14" t="s">
        <v>85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57</v>
      </c>
      <c r="C18" s="7" t="s">
        <v>86</v>
      </c>
      <c r="D18" s="14" t="s">
        <v>87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57</v>
      </c>
      <c r="C19" s="7" t="s">
        <v>88</v>
      </c>
      <c r="D19" s="14" t="s">
        <v>89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57</v>
      </c>
      <c r="C20" s="7" t="s">
        <v>90</v>
      </c>
      <c r="D20" s="14" t="s">
        <v>91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57</v>
      </c>
      <c r="C21" s="7" t="s">
        <v>92</v>
      </c>
      <c r="D21" s="14" t="s">
        <v>93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57</v>
      </c>
      <c r="C22" s="7" t="s">
        <v>94</v>
      </c>
      <c r="D22" s="14" t="s">
        <v>95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57</v>
      </c>
      <c r="C23" s="7" t="s">
        <v>96</v>
      </c>
      <c r="D23" s="14" t="s">
        <v>97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57</v>
      </c>
      <c r="C24" s="7" t="s">
        <v>98</v>
      </c>
      <c r="D24" s="14" t="s">
        <v>99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57</v>
      </c>
      <c r="C25" s="7" t="s">
        <v>100</v>
      </c>
      <c r="D25" s="14" t="s">
        <v>101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57</v>
      </c>
      <c r="C26" s="7" t="s">
        <v>102</v>
      </c>
      <c r="D26" s="14" t="s">
        <v>103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57</v>
      </c>
      <c r="C27" s="7" t="s">
        <v>104</v>
      </c>
      <c r="D27" s="14" t="s">
        <v>105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57</v>
      </c>
      <c r="C28" s="7" t="s">
        <v>106</v>
      </c>
      <c r="D28" s="14" t="s">
        <v>107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57</v>
      </c>
      <c r="C29" s="7" t="s">
        <v>108</v>
      </c>
      <c r="D29" s="14" t="s">
        <v>109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57</v>
      </c>
      <c r="C30" s="7" t="s">
        <v>110</v>
      </c>
      <c r="D30" s="14" t="s">
        <v>111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57</v>
      </c>
      <c r="C31" s="7" t="s">
        <v>112</v>
      </c>
      <c r="D31" s="14" t="s">
        <v>60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57</v>
      </c>
      <c r="C32" s="7" t="s">
        <v>113</v>
      </c>
      <c r="D32" s="14" t="s">
        <v>114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57</v>
      </c>
      <c r="C33" s="7" t="s">
        <v>115</v>
      </c>
      <c r="D33" s="14" t="s">
        <v>116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57</v>
      </c>
      <c r="C34" s="7" t="s">
        <v>117</v>
      </c>
      <c r="D34" s="14" t="s">
        <v>118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57</v>
      </c>
      <c r="C35" s="7" t="s">
        <v>119</v>
      </c>
      <c r="D35" s="14" t="s">
        <v>120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57</v>
      </c>
      <c r="C36" s="7" t="s">
        <v>121</v>
      </c>
      <c r="D36" s="14" t="s">
        <v>122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57</v>
      </c>
      <c r="C37" s="7" t="s">
        <v>123</v>
      </c>
      <c r="D37" s="14" t="s">
        <v>61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57</v>
      </c>
      <c r="C38" s="7" t="s">
        <v>124</v>
      </c>
      <c r="D38" s="14" t="s">
        <v>125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57</v>
      </c>
      <c r="C39" s="7" t="s">
        <v>58</v>
      </c>
      <c r="D39" s="14" t="s">
        <v>126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57</v>
      </c>
      <c r="C40" s="7" t="s">
        <v>127</v>
      </c>
      <c r="D40" s="14" t="s">
        <v>128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57</v>
      </c>
      <c r="C41" s="7" t="s">
        <v>129</v>
      </c>
      <c r="D41" s="14" t="s">
        <v>130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57</v>
      </c>
      <c r="C42" s="7" t="s">
        <v>131</v>
      </c>
      <c r="D42" s="14" t="s">
        <v>132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57</v>
      </c>
      <c r="C43" s="7" t="s">
        <v>133</v>
      </c>
      <c r="D43" s="14" t="s">
        <v>134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57</v>
      </c>
      <c r="C44" s="7" t="s">
        <v>135</v>
      </c>
      <c r="D44" s="14" t="s">
        <v>136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si="4"/>
        <v>0</v>
      </c>
      <c r="R44" s="43">
        <f t="shared" si="5"/>
        <v>0</v>
      </c>
      <c r="S44" s="43">
        <f t="shared" si="6"/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3">
        <f>COUNTIF((S5:S54),"&lt;50")</f>
        <v>40</v>
      </c>
      <c r="P57" s="73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3">
        <f>COUNTIF((S5:S54),"&lt;60")-COUNTIF((S5:S54),"&lt;50")</f>
        <v>0</v>
      </c>
      <c r="P58" s="73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3">
        <f>COUNTIF((S5:S54),"&lt;70")-COUNTIF((S5:S54),"&lt;60")</f>
        <v>0</v>
      </c>
      <c r="P59" s="73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3">
        <f>COUNTIF((S5:S54),"&lt;80")-COUNTIF((S5:S54),"&lt;70")</f>
        <v>0</v>
      </c>
      <c r="P60" s="73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82" t="s">
        <v>11</v>
      </c>
      <c r="G61" s="82"/>
      <c r="H61" s="82"/>
      <c r="I61" s="82"/>
      <c r="J61" s="82"/>
      <c r="K61" s="82"/>
      <c r="L61" s="82"/>
      <c r="M61" s="82"/>
      <c r="N61" s="82"/>
      <c r="O61" s="73">
        <f>COUNTIF(S5:S54,"&gt;79")</f>
        <v>0</v>
      </c>
      <c r="P61" s="73"/>
      <c r="Q61" s="51" t="s">
        <v>4</v>
      </c>
    </row>
    <row r="62" spans="1:48" ht="20.25" customHeight="1" thickBot="1" x14ac:dyDescent="0.6">
      <c r="E62" s="55"/>
      <c r="F62" s="75" t="s">
        <v>51</v>
      </c>
      <c r="G62" s="75"/>
      <c r="H62" s="75"/>
      <c r="I62" s="75"/>
      <c r="J62" s="75"/>
      <c r="K62" s="75"/>
      <c r="L62" s="75"/>
      <c r="M62" s="75"/>
      <c r="N62" s="2"/>
      <c r="O62" s="74">
        <f>SUM(O57:O61)</f>
        <v>40</v>
      </c>
      <c r="P62" s="74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1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20" ht="24.75" thickBot="1" x14ac:dyDescent="0.6">
      <c r="A2" s="81" t="s">
        <v>137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56</v>
      </c>
      <c r="C5" s="4" t="s">
        <v>65</v>
      </c>
      <c r="D5" s="5" t="s">
        <v>66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56</v>
      </c>
      <c r="C6" s="7" t="s">
        <v>63</v>
      </c>
      <c r="D6" s="8" t="s">
        <v>67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56</v>
      </c>
      <c r="C7" s="7" t="s">
        <v>68</v>
      </c>
      <c r="D7" s="8" t="s">
        <v>69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56</v>
      </c>
      <c r="C8" s="7" t="s">
        <v>64</v>
      </c>
      <c r="D8" s="8" t="s">
        <v>70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56</v>
      </c>
      <c r="C9" s="7" t="s">
        <v>71</v>
      </c>
      <c r="D9" s="8" t="s">
        <v>72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56</v>
      </c>
      <c r="C10" s="7" t="s">
        <v>73</v>
      </c>
      <c r="D10" s="8" t="s">
        <v>62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56</v>
      </c>
      <c r="C11" s="7" t="s">
        <v>74</v>
      </c>
      <c r="D11" s="8" t="s">
        <v>59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57</v>
      </c>
      <c r="C12" s="7" t="s">
        <v>75</v>
      </c>
      <c r="D12" s="8" t="s">
        <v>76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57</v>
      </c>
      <c r="C13" s="7" t="s">
        <v>77</v>
      </c>
      <c r="D13" s="8" t="s">
        <v>78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57</v>
      </c>
      <c r="C14" s="7" t="s">
        <v>79</v>
      </c>
      <c r="D14" s="8" t="s">
        <v>80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57</v>
      </c>
      <c r="C15" s="7" t="s">
        <v>81</v>
      </c>
      <c r="D15" s="8" t="s">
        <v>82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57</v>
      </c>
      <c r="C16" s="7" t="s">
        <v>83</v>
      </c>
      <c r="D16" s="8" t="s">
        <v>84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57</v>
      </c>
      <c r="C17" s="7" t="s">
        <v>54</v>
      </c>
      <c r="D17" s="8" t="s">
        <v>85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57</v>
      </c>
      <c r="C18" s="7" t="s">
        <v>86</v>
      </c>
      <c r="D18" s="8" t="s">
        <v>87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57</v>
      </c>
      <c r="C19" s="7" t="s">
        <v>88</v>
      </c>
      <c r="D19" s="8" t="s">
        <v>89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57</v>
      </c>
      <c r="C20" s="7" t="s">
        <v>90</v>
      </c>
      <c r="D20" s="8" t="s">
        <v>91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57</v>
      </c>
      <c r="C21" s="7" t="s">
        <v>92</v>
      </c>
      <c r="D21" s="8" t="s">
        <v>93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57</v>
      </c>
      <c r="C22" s="7" t="s">
        <v>94</v>
      </c>
      <c r="D22" s="8" t="s">
        <v>95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57</v>
      </c>
      <c r="C23" s="7" t="s">
        <v>96</v>
      </c>
      <c r="D23" s="8" t="s">
        <v>97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57</v>
      </c>
      <c r="C24" s="7" t="s">
        <v>98</v>
      </c>
      <c r="D24" s="8" t="s">
        <v>99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57</v>
      </c>
      <c r="C25" s="7" t="s">
        <v>100</v>
      </c>
      <c r="D25" s="8" t="s">
        <v>101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57</v>
      </c>
      <c r="C26" s="7" t="s">
        <v>102</v>
      </c>
      <c r="D26" s="8" t="s">
        <v>103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57</v>
      </c>
      <c r="C27" s="7" t="s">
        <v>104</v>
      </c>
      <c r="D27" s="8" t="s">
        <v>105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57</v>
      </c>
      <c r="C28" s="7" t="s">
        <v>106</v>
      </c>
      <c r="D28" s="8" t="s">
        <v>107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57</v>
      </c>
      <c r="C29" s="7" t="s">
        <v>108</v>
      </c>
      <c r="D29" s="8" t="s">
        <v>109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57</v>
      </c>
      <c r="C30" s="7" t="s">
        <v>110</v>
      </c>
      <c r="D30" s="8" t="s">
        <v>111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57</v>
      </c>
      <c r="C31" s="7" t="s">
        <v>112</v>
      </c>
      <c r="D31" s="8" t="s">
        <v>60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57</v>
      </c>
      <c r="C32" s="7" t="s">
        <v>113</v>
      </c>
      <c r="D32" s="8" t="s">
        <v>114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57</v>
      </c>
      <c r="C33" s="7" t="s">
        <v>115</v>
      </c>
      <c r="D33" s="8" t="s">
        <v>116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57</v>
      </c>
      <c r="C34" s="7" t="s">
        <v>117</v>
      </c>
      <c r="D34" s="8" t="s">
        <v>118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57</v>
      </c>
      <c r="C35" s="7" t="s">
        <v>119</v>
      </c>
      <c r="D35" s="8" t="s">
        <v>120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57</v>
      </c>
      <c r="C36" s="7" t="s">
        <v>121</v>
      </c>
      <c r="D36" s="8" t="s">
        <v>122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57</v>
      </c>
      <c r="C37" s="7" t="s">
        <v>123</v>
      </c>
      <c r="D37" s="8" t="s">
        <v>61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57</v>
      </c>
      <c r="C38" s="7" t="s">
        <v>124</v>
      </c>
      <c r="D38" s="8" t="s">
        <v>125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57</v>
      </c>
      <c r="C39" s="7" t="s">
        <v>58</v>
      </c>
      <c r="D39" s="8" t="s">
        <v>126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57</v>
      </c>
      <c r="C40" s="7" t="s">
        <v>127</v>
      </c>
      <c r="D40" s="8" t="s">
        <v>128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57</v>
      </c>
      <c r="C41" s="7" t="s">
        <v>129</v>
      </c>
      <c r="D41" s="8" t="s">
        <v>130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57</v>
      </c>
      <c r="C42" s="7" t="s">
        <v>131</v>
      </c>
      <c r="D42" s="8" t="s">
        <v>132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57</v>
      </c>
      <c r="C43" s="7" t="s">
        <v>133</v>
      </c>
      <c r="D43" s="8" t="s">
        <v>134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57</v>
      </c>
      <c r="C44" s="7" t="s">
        <v>135</v>
      </c>
      <c r="D44" s="8" t="s">
        <v>136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40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5" t="s">
        <v>51</v>
      </c>
      <c r="F61" s="75"/>
      <c r="G61" s="75"/>
      <c r="H61" s="75"/>
      <c r="I61" s="12"/>
      <c r="J61" s="64">
        <f>SUM(J57:J60)</f>
        <v>40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2017-11-30T06:47:28Z</dcterms:modified>
</cp:coreProperties>
</file>